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440" windowHeight="7875"/>
  </bookViews>
  <sheets>
    <sheet name="днз 87" sheetId="1" r:id="rId1"/>
  </sheets>
  <calcPr calcId="124519"/>
</workbook>
</file>

<file path=xl/calcChain.xml><?xml version="1.0" encoding="utf-8"?>
<calcChain xmlns="http://schemas.openxmlformats.org/spreadsheetml/2006/main">
  <c r="O218" i="1"/>
  <c r="N218"/>
  <c r="M218"/>
  <c r="L218"/>
  <c r="K218"/>
  <c r="J218"/>
  <c r="I218"/>
  <c r="H218"/>
  <c r="G218"/>
  <c r="F218"/>
  <c r="E218"/>
  <c r="D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218"/>
  <c r="F173"/>
  <c r="I173"/>
  <c r="L173"/>
  <c r="O173"/>
  <c r="F181"/>
  <c r="I181"/>
  <c r="L181"/>
  <c r="O181"/>
  <c r="F189"/>
  <c r="I189"/>
  <c r="L189"/>
  <c r="O189"/>
  <c r="P161"/>
  <c r="P160"/>
  <c r="P159"/>
  <c r="O158"/>
  <c r="N158"/>
  <c r="M158"/>
  <c r="L158"/>
  <c r="K158"/>
  <c r="J158"/>
  <c r="I158"/>
  <c r="H158"/>
  <c r="G158"/>
  <c r="F158"/>
  <c r="E158"/>
  <c r="D158"/>
  <c r="P158"/>
  <c r="P157"/>
  <c r="P156"/>
  <c r="O155"/>
  <c r="O150"/>
  <c r="O149"/>
  <c r="N155"/>
  <c r="M155"/>
  <c r="M150"/>
  <c r="M149"/>
  <c r="L155"/>
  <c r="K155"/>
  <c r="K150"/>
  <c r="K149"/>
  <c r="J155"/>
  <c r="I155"/>
  <c r="I150"/>
  <c r="I149"/>
  <c r="H155"/>
  <c r="G155"/>
  <c r="G150"/>
  <c r="G149"/>
  <c r="F155"/>
  <c r="E155"/>
  <c r="E150"/>
  <c r="E149"/>
  <c r="D155"/>
  <c r="P155"/>
  <c r="P154"/>
  <c r="P153"/>
  <c r="O152"/>
  <c r="N152"/>
  <c r="M152"/>
  <c r="L152"/>
  <c r="K152"/>
  <c r="J152"/>
  <c r="I152"/>
  <c r="H152"/>
  <c r="G152"/>
  <c r="F152"/>
  <c r="E152"/>
  <c r="D152"/>
  <c r="P152"/>
  <c r="P151"/>
  <c r="N150"/>
  <c r="N149"/>
  <c r="L150"/>
  <c r="L149"/>
  <c r="J150"/>
  <c r="J149"/>
  <c r="H150"/>
  <c r="H149"/>
  <c r="F150"/>
  <c r="F149"/>
  <c r="D150"/>
  <c r="P150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O115"/>
  <c r="O114"/>
  <c r="N115"/>
  <c r="M115"/>
  <c r="M114"/>
  <c r="L115"/>
  <c r="K115"/>
  <c r="K114"/>
  <c r="J115"/>
  <c r="I115"/>
  <c r="I114"/>
  <c r="H115"/>
  <c r="G115"/>
  <c r="G114"/>
  <c r="F115"/>
  <c r="E115"/>
  <c r="E114"/>
  <c r="D115"/>
  <c r="P115"/>
  <c r="N114"/>
  <c r="L114"/>
  <c r="J114"/>
  <c r="H114"/>
  <c r="F114"/>
  <c r="D114"/>
  <c r="D113"/>
  <c r="P113"/>
  <c r="P112"/>
  <c r="P111"/>
  <c r="P110"/>
  <c r="P109"/>
  <c r="P108"/>
  <c r="P107"/>
  <c r="P106"/>
  <c r="P105"/>
  <c r="P104"/>
  <c r="P103"/>
  <c r="P102"/>
  <c r="P101"/>
  <c r="P100"/>
  <c r="O99"/>
  <c r="N99"/>
  <c r="M99"/>
  <c r="L99"/>
  <c r="K99"/>
  <c r="J99"/>
  <c r="I99"/>
  <c r="H99"/>
  <c r="G99"/>
  <c r="F99"/>
  <c r="E99"/>
  <c r="D99"/>
  <c r="P99"/>
  <c r="P98"/>
  <c r="P97"/>
  <c r="P96"/>
  <c r="P95"/>
  <c r="P94"/>
  <c r="P93"/>
  <c r="O92"/>
  <c r="O85"/>
  <c r="N92"/>
  <c r="M92"/>
  <c r="M85"/>
  <c r="L92"/>
  <c r="K92"/>
  <c r="K85"/>
  <c r="J92"/>
  <c r="I92"/>
  <c r="I85"/>
  <c r="H92"/>
  <c r="G92"/>
  <c r="G85"/>
  <c r="F92"/>
  <c r="E92"/>
  <c r="E85"/>
  <c r="D92"/>
  <c r="P92"/>
  <c r="P91"/>
  <c r="P90"/>
  <c r="P89"/>
  <c r="P88"/>
  <c r="P87"/>
  <c r="P86"/>
  <c r="N85"/>
  <c r="L85"/>
  <c r="J85"/>
  <c r="H85"/>
  <c r="F85"/>
  <c r="D85"/>
  <c r="P84"/>
  <c r="P83"/>
  <c r="P82"/>
  <c r="O81"/>
  <c r="N81"/>
  <c r="N80"/>
  <c r="N79"/>
  <c r="M81"/>
  <c r="L81"/>
  <c r="L80"/>
  <c r="L79"/>
  <c r="K81"/>
  <c r="J81"/>
  <c r="J80"/>
  <c r="J79"/>
  <c r="I81"/>
  <c r="H81"/>
  <c r="H80"/>
  <c r="H79"/>
  <c r="G81"/>
  <c r="F81"/>
  <c r="F80"/>
  <c r="F79"/>
  <c r="E81"/>
  <c r="D81"/>
  <c r="P81"/>
  <c r="O80"/>
  <c r="M80"/>
  <c r="M79"/>
  <c r="K80"/>
  <c r="I80"/>
  <c r="I79"/>
  <c r="G80"/>
  <c r="E80"/>
  <c r="E79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O28"/>
  <c r="N28"/>
  <c r="M28"/>
  <c r="L28"/>
  <c r="K28"/>
  <c r="J28"/>
  <c r="I28"/>
  <c r="H28"/>
  <c r="G28"/>
  <c r="F28"/>
  <c r="E28"/>
  <c r="D28"/>
  <c r="P28"/>
  <c r="P27"/>
  <c r="P26"/>
  <c r="P25"/>
  <c r="P24"/>
  <c r="P23"/>
  <c r="P22"/>
  <c r="O21"/>
  <c r="O14"/>
  <c r="N21"/>
  <c r="M21"/>
  <c r="M14"/>
  <c r="L21"/>
  <c r="K21"/>
  <c r="K14"/>
  <c r="J21"/>
  <c r="I21"/>
  <c r="I14"/>
  <c r="H21"/>
  <c r="G21"/>
  <c r="G14"/>
  <c r="F21"/>
  <c r="E21"/>
  <c r="E14"/>
  <c r="D21"/>
  <c r="P21"/>
  <c r="P20"/>
  <c r="P19"/>
  <c r="P18"/>
  <c r="P17"/>
  <c r="P16"/>
  <c r="P15"/>
  <c r="N14"/>
  <c r="L14"/>
  <c r="J14"/>
  <c r="H14"/>
  <c r="F14"/>
  <c r="D14"/>
  <c r="P13"/>
  <c r="P12"/>
  <c r="P11"/>
  <c r="O10"/>
  <c r="N10"/>
  <c r="N9"/>
  <c r="N8"/>
  <c r="M10"/>
  <c r="L10"/>
  <c r="L9"/>
  <c r="L8"/>
  <c r="K10"/>
  <c r="J10"/>
  <c r="J9"/>
  <c r="J8"/>
  <c r="I10"/>
  <c r="H10"/>
  <c r="H9"/>
  <c r="H8"/>
  <c r="G10"/>
  <c r="F10"/>
  <c r="F9"/>
  <c r="F8"/>
  <c r="E10"/>
  <c r="D10"/>
  <c r="P10"/>
  <c r="O9"/>
  <c r="M9"/>
  <c r="M8"/>
  <c r="K9"/>
  <c r="I9"/>
  <c r="I8"/>
  <c r="G9"/>
  <c r="E9"/>
  <c r="E8"/>
  <c r="G8"/>
  <c r="K8"/>
  <c r="O8"/>
  <c r="P14"/>
  <c r="G79"/>
  <c r="K79"/>
  <c r="O79"/>
  <c r="P85"/>
  <c r="P114"/>
  <c r="D9"/>
  <c r="D80"/>
  <c r="D149"/>
  <c r="P149"/>
  <c r="D8"/>
  <c r="P8"/>
  <c r="P9"/>
  <c r="D79"/>
  <c r="P79"/>
  <c r="P80"/>
</calcChain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<sst xmlns="http://schemas.openxmlformats.org/spreadsheetml/2006/main" count="265" uniqueCount="155">
  <si>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</si>
  <si>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</si>
  <si>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</si>
  <si>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</si>
  <si>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</si>
  <si>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</si>
  <si>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</si>
  <si>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</si>
  <si>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</si>
  <si>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</si>
  <si>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</si>
  <si>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</si>
  <si>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</si>
  <si>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</si>
  <si>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</si>
  <si>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</si>
  <si>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</si>
  <si>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</si>
  <si>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  <charset val="204"/>
        <scheme val="minor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</si>
  <si>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</si>
  <si>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  <charset val="204"/>
        <scheme val="minor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</si>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</sst>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5" fillId="7" borderId="1" applyNumberFormat="0" applyAlignment="0" applyProtection="0"/>
    <xf numFmtId="0" fontId="5" fillId="20" borderId="2" applyNumberFormat="0" applyAlignment="0" applyProtection="0"/>
    <xf numFmtId="0" fontId="5" fillId="20" borderId="1" applyNumberFormat="0" applyAlignment="0" applyProtection="0"/>
    <xf numFmtId="0" fontId="5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5" fillId="21" borderId="7" applyNumberFormat="0" applyAlignment="0" applyProtection="0"/>
    <xf numFmtId="0" fontId="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94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15" xfId="0" applyFont="1" applyBorder="1" applyAlignment="1" applyProtection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0" fillId="24" borderId="20" xfId="0" applyFont="1" applyFill="1" applyBorder="1" applyAlignment="1">
      <alignment horizontal="center" vertical="center" wrapText="1"/>
    </xf>
    <xf numFmtId="2" fontId="3" fillId="0" borderId="21" xfId="0" applyNumberFormat="1" applyFont="1" applyBorder="1"/>
    <xf numFmtId="0" fontId="0" fillId="24" borderId="20" xfId="0" applyFont="1" applyFill="1" applyBorder="1" applyAlignment="1" applyProtection="1">
      <alignment horizontal="center" vertical="center" wrapText="1"/>
    </xf>
    <xf numFmtId="0" fontId="0" fillId="24" borderId="20" xfId="0" applyFont="1" applyFill="1" applyBorder="1" applyAlignment="1" applyProtection="1">
      <alignment horizontal="center" vertical="center"/>
    </xf>
    <xf numFmtId="4" fontId="3" fillId="0" borderId="20" xfId="0" applyNumberFormat="1" applyFont="1" applyBorder="1"/>
    <xf numFmtId="0" fontId="0" fillId="24" borderId="20" xfId="0" applyFont="1" applyFill="1" applyBorder="1" applyAlignment="1" applyProtection="1">
      <alignment vertical="center" wrapText="1"/>
    </xf>
    <xf numFmtId="0" fontId="2" fillId="0" borderId="0" xfId="0" applyFont="1"/>
    <xf numFmtId="0" fontId="0" fillId="24" borderId="20" xfId="0" applyFont="1" applyFill="1" applyBorder="1" applyAlignment="1" applyProtection="1">
      <alignment horizontal="left" vertical="center" wrapText="1"/>
    </xf>
    <xf numFmtId="49" fontId="0" fillId="24" borderId="20" xfId="0" applyNumberFormat="1" applyFont="1" applyFill="1" applyBorder="1" applyAlignment="1" applyProtection="1">
      <alignment horizontal="left" vertical="center" wrapText="1"/>
    </xf>
    <xf numFmtId="2" fontId="0" fillId="0" borderId="20" xfId="0" applyNumberFormat="1" applyBorder="1"/>
    <xf numFmtId="2" fontId="0" fillId="0" borderId="0" xfId="0" applyNumberFormat="1"/>
    <xf numFmtId="0" fontId="0" fillId="24" borderId="20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horizontal="center" vertical="center"/>
    </xf>
    <xf numFmtId="0" fontId="0" fillId="24" borderId="19" xfId="0" applyFont="1" applyFill="1" applyBorder="1" applyAlignment="1" applyProtection="1">
      <alignment horizontal="center" vertical="center" wrapText="1"/>
    </xf>
    <xf numFmtId="0" fontId="0" fillId="24" borderId="19" xfId="0" applyFont="1" applyFill="1" applyBorder="1" applyAlignment="1" applyProtection="1">
      <alignment vertical="center" wrapText="1"/>
    </xf>
    <xf numFmtId="0" fontId="0" fillId="24" borderId="22" xfId="0" applyFont="1" applyFill="1" applyBorder="1" applyAlignment="1" applyProtection="1">
      <alignment vertical="center" wrapText="1"/>
    </xf>
    <xf numFmtId="0" fontId="0" fillId="24" borderId="22" xfId="0" applyFont="1" applyFill="1" applyBorder="1" applyAlignment="1" applyProtection="1">
      <alignment horizontal="center" vertical="center"/>
    </xf>
    <xf numFmtId="4" fontId="3" fillId="0" borderId="21" xfId="0" applyNumberFormat="1" applyFont="1" applyBorder="1"/>
    <xf numFmtId="0" fontId="0" fillId="24" borderId="0" xfId="0" applyFont="1" applyFill="1" applyBorder="1" applyAlignment="1" applyProtection="1">
      <alignment vertical="center" wrapText="1"/>
    </xf>
    <xf numFmtId="0" fontId="0" fillId="24" borderId="0" xfId="0" applyFont="1" applyFill="1" applyBorder="1" applyAlignment="1" applyProtection="1">
      <alignment horizontal="center" vertical="center"/>
    </xf>
    <xf numFmtId="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0" fillId="0" borderId="28" xfId="0" applyFont="1" applyBorder="1" applyAlignment="1"/>
    <xf numFmtId="0" fontId="0" fillId="0" borderId="28" xfId="0" applyFont="1" applyBorder="1"/>
    <xf numFmtId="0" fontId="0" fillId="0" borderId="27" xfId="0" applyFont="1" applyBorder="1"/>
    <xf numFmtId="0" fontId="0" fillId="0" borderId="29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30" xfId="0" applyFont="1" applyBorder="1"/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/>
    <xf numFmtId="2" fontId="0" fillId="0" borderId="30" xfId="0" applyNumberFormat="1" applyFont="1" applyBorder="1"/>
    <xf numFmtId="0" fontId="0" fillId="0" borderId="29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1" xfId="0" applyFont="1" applyBorder="1"/>
    <xf numFmtId="0" fontId="0" fillId="0" borderId="29" xfId="0" applyFont="1" applyBorder="1"/>
    <xf numFmtId="0" fontId="0" fillId="0" borderId="20" xfId="0" applyFont="1" applyBorder="1"/>
    <xf numFmtId="0" fontId="3" fillId="0" borderId="20" xfId="0" applyFont="1" applyBorder="1"/>
    <xf numFmtId="2" fontId="3" fillId="0" borderId="20" xfId="0" applyNumberFormat="1" applyFont="1" applyBorder="1"/>
    <xf numFmtId="2" fontId="0" fillId="0" borderId="20" xfId="0" applyNumberFormat="1" applyFont="1" applyBorder="1"/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2" fontId="4" fillId="0" borderId="20" xfId="0" applyNumberFormat="1" applyFont="1" applyBorder="1" applyAlignment="1">
      <alignment vertical="top" wrapText="1"/>
    </xf>
    <xf numFmtId="2" fontId="3" fillId="0" borderId="0" xfId="0" applyNumberFormat="1" applyFont="1" applyFill="1" applyBorder="1"/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/>
    <xf numFmtId="0" fontId="1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129"/>
    <cellStyle name="Обычный 185" xfId="130"/>
    <cellStyle name="Обычный 186" xfId="131"/>
    <cellStyle name="Обычный 187" xfId="132"/>
    <cellStyle name="Обычный 188" xfId="133"/>
    <cellStyle name="Обычный 189" xfId="134"/>
    <cellStyle name="Обычный 19" xfId="135"/>
    <cellStyle name="Обычный 190" xfId="136"/>
    <cellStyle name="Обычный 191" xfId="137"/>
    <cellStyle name="Обычный 192" xfId="138"/>
    <cellStyle name="Обычный 193" xfId="139"/>
    <cellStyle name="Обычный 194" xfId="140"/>
    <cellStyle name="Обычный 195" xfId="141"/>
    <cellStyle name="Обычный 196" xfId="142"/>
    <cellStyle name="Обычный 197" xfId="143"/>
    <cellStyle name="Обычный 198" xfId="144"/>
    <cellStyle name="Обычный 199" xfId="145"/>
    <cellStyle name="Обычный 2" xfId="146"/>
    <cellStyle name="Обычный 20" xfId="147"/>
    <cellStyle name="Обычный 200" xfId="148"/>
    <cellStyle name="Обычный 201" xfId="149"/>
    <cellStyle name="Обычный 202" xfId="150"/>
    <cellStyle name="Обычный 203" xfId="151"/>
    <cellStyle name="Обычный 204" xfId="152"/>
    <cellStyle name="Обычный 205" xfId="153"/>
    <cellStyle name="Обычный 206" xfId="154"/>
    <cellStyle name="Обычный 207" xfId="155"/>
    <cellStyle name="Обычный 208" xfId="156"/>
    <cellStyle name="Обычный 209" xfId="157"/>
    <cellStyle name="Обычный 21" xfId="158"/>
    <cellStyle name="Обычный 210" xfId="159"/>
    <cellStyle name="Обычный 213" xfId="160"/>
    <cellStyle name="Обычный 22" xfId="161"/>
    <cellStyle name="Обычный 220" xfId="162"/>
    <cellStyle name="Обычный 228" xfId="163"/>
    <cellStyle name="Обычный 23" xfId="164"/>
    <cellStyle name="Обычный 24" xfId="165"/>
    <cellStyle name="Обычный 25" xfId="166"/>
    <cellStyle name="Обычный 26" xfId="167"/>
    <cellStyle name="Обычный 27" xfId="168"/>
    <cellStyle name="Обычный 28" xfId="169"/>
    <cellStyle name="Обычный 29" xfId="170"/>
    <cellStyle name="Обычный 3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лохой 2" xfId="248"/>
    <cellStyle name="Пояснение 2" xfId="249"/>
    <cellStyle name="Примечание 2" xfId="250"/>
    <cellStyle name="Связанная ячейка 2" xfId="251"/>
    <cellStyle name="Текст предупреждения 2" xfId="252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workbookViewId="0">
      <pane xSplit="3" ySplit="3" topLeftCell="D4" activePane="bottomRight" state="frozen"/>
      <selection activeCell="B163" sqref="B163:P163"/>
      <selection pane="topRight" activeCell="B163" sqref="B163:P163"/>
      <selection pane="bottomLeft" activeCell="B163" sqref="B163:P163"/>
      <selection pane="bottomRight" activeCell="D114" sqref="D114"/>
    </sheetView>
  </sheetViews>
  <sheetFormatPr defaultRowHeight="12.75"/>
  <cols>
    <col min="1" max="1" width="1.7109375" style="2" customWidth="1"/>
    <col min="2" max="2" width="41" style="2" customWidth="1"/>
    <col min="3" max="3" width="12" style="2" customWidth="1"/>
    <col min="4" max="4" width="16.42578125" style="2" customWidth="1"/>
    <col min="5" max="5" width="16.85546875" style="2" customWidth="1"/>
    <col min="6" max="6" width="17" style="2" customWidth="1"/>
    <col min="7" max="7" width="17.7109375" style="2" customWidth="1"/>
    <col min="8" max="8" width="17.42578125" style="2" customWidth="1"/>
    <col min="9" max="9" width="17.140625" style="2" customWidth="1"/>
    <col min="10" max="10" width="19.140625" style="2" customWidth="1"/>
    <col min="11" max="11" width="17.42578125" style="2" customWidth="1"/>
    <col min="12" max="12" width="17" style="2" customWidth="1"/>
    <col min="13" max="13" width="17.42578125" style="2" customWidth="1"/>
    <col min="14" max="15" width="17.5703125" style="2" customWidth="1"/>
    <col min="16" max="16" width="16.7109375" style="2" customWidth="1"/>
    <col min="17" max="16384" width="9.140625" style="2"/>
  </cols>
  <sheetData>
    <row r="1" spans="2:19" ht="1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1"/>
    </row>
    <row r="2" spans="2:19" ht="1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</row>
    <row r="3" spans="2:19" ht="1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"/>
      <c r="R3" s="1"/>
      <c r="S3" s="1"/>
    </row>
    <row r="4" spans="2:19" ht="13.5" thickBot="1"/>
    <row r="5" spans="2:19" ht="28.5" customHeight="1" thickBot="1">
      <c r="B5" s="3" t="s">
        <v>3</v>
      </c>
      <c r="C5" s="4" t="s">
        <v>4</v>
      </c>
      <c r="D5" s="92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9" t="s">
        <v>17</v>
      </c>
    </row>
    <row r="6" spans="2:19" ht="16.5" thickTop="1" thickBot="1">
      <c r="B6" s="5">
        <v>1</v>
      </c>
      <c r="C6" s="6">
        <v>2</v>
      </c>
      <c r="D6" s="93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0"/>
    </row>
    <row r="7" spans="2:19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9" ht="28.5" customHeight="1">
      <c r="B8" s="10" t="s">
        <v>20</v>
      </c>
      <c r="C8" s="11">
        <v>2000</v>
      </c>
      <c r="D8" s="12">
        <f>D9+D14</f>
        <v>402058.37</v>
      </c>
      <c r="E8" s="12">
        <f>E9+E14</f>
        <v>0</v>
      </c>
      <c r="F8" s="12">
        <f>F9+F14</f>
        <v>0</v>
      </c>
      <c r="G8" s="12">
        <f>G9+G14</f>
        <v>0</v>
      </c>
      <c r="H8" s="12">
        <f t="shared" ref="H8:O8" si="0">H9+H14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402058.37</v>
      </c>
    </row>
    <row r="9" spans="2:19" ht="28.5" customHeight="1">
      <c r="B9" s="13" t="s">
        <v>21</v>
      </c>
      <c r="C9" s="10">
        <v>2100</v>
      </c>
      <c r="D9" s="12">
        <f>D10</f>
        <v>372792.67</v>
      </c>
      <c r="E9" s="12">
        <f>E10</f>
        <v>0</v>
      </c>
      <c r="F9" s="12">
        <f>F10</f>
        <v>0</v>
      </c>
      <c r="G9" s="12">
        <f>G10</f>
        <v>0</v>
      </c>
      <c r="H9" s="12">
        <f t="shared" ref="H9:O9" si="1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ref="P9:P42" si="2">D9+E9+F9+G9+H9+I9+J9+K9+L9+M9+N9+O9</f>
        <v>372792.67</v>
      </c>
    </row>
    <row r="10" spans="2:19" ht="15" customHeight="1">
      <c r="B10" s="13" t="s">
        <v>22</v>
      </c>
      <c r="C10" s="11">
        <v>2110</v>
      </c>
      <c r="D10" s="12">
        <f>D11+D13</f>
        <v>372792.67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t="shared" ref="H10:O10" si="3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372792.67</v>
      </c>
    </row>
    <row r="11" spans="2:19" ht="18" customHeight="1">
      <c r="B11" s="13" t="s">
        <v>23</v>
      </c>
      <c r="C11" s="11">
        <v>2111</v>
      </c>
      <c r="D11" s="12">
        <v>306621.19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306621.19</v>
      </c>
    </row>
    <row r="12" spans="2:19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9" ht="18.75" customHeight="1">
      <c r="B13" s="13" t="s">
        <v>25</v>
      </c>
      <c r="C13" s="11">
        <v>2120</v>
      </c>
      <c r="D13" s="12">
        <v>66171.48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66171.48</v>
      </c>
      <c r="R13" s="14"/>
    </row>
    <row r="14" spans="2:19" ht="28.5" customHeight="1">
      <c r="B14" s="15" t="s">
        <v>26</v>
      </c>
      <c r="C14" s="11">
        <v>2200</v>
      </c>
      <c r="D14" s="12">
        <f>D15++D16+D17+D18+D19+D20+D20+D21+D28</f>
        <v>29265.7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t="shared" ref="H14:O14" si="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29265.7</v>
      </c>
    </row>
    <row r="15" spans="2:19" ht="28.5" customHeight="1">
      <c r="B15" s="16" t="s">
        <v>27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9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29265.7</v>
      </c>
      <c r="E17" s="12"/>
      <c r="F17" s="12"/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29265.7</v>
      </c>
    </row>
    <row r="18" spans="2:16" ht="15.75" customHeight="1">
      <c r="B18" s="16" t="s">
        <v>30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0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t="shared" ref="H21:O21" si="5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0</v>
      </c>
    </row>
    <row r="22" spans="2:16" ht="15.75" customHeight="1">
      <c r="B22" s="13" t="s">
        <v>34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0</v>
      </c>
    </row>
    <row r="23" spans="2:16" ht="20.25" customHeight="1">
      <c r="B23" s="13" t="s">
        <v>35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0</v>
      </c>
    </row>
    <row r="24" spans="2:16" ht="21" customHeight="1">
      <c r="B24" s="13" t="s">
        <v>36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2"/>
        <v>0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t="shared" ref="H28:O28" si="6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hidden="1" customHeight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ref="P43:P71" si="7">D43+E43</f>
        <v>0</v>
      </c>
    </row>
    <row r="44" spans="2:16" ht="21.75" hidden="1" customHeight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hidden="1" customHeight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hidden="1" customHeight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hidden="1" customHeight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hidden="1" customHeight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hidden="1" customHeight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hidden="1" customHeight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hidden="1" customHeight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hidden="1" customHeight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hidden="1" customHeight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hidden="1" customHeight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hidden="1" customHeight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hidden="1" customHeight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hidden="1" customHeight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hidden="1" customHeight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hidden="1" customHeight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hidden="1" customHeight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hidden="1" customHeight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hidden="1" customHeight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hidden="1" customHeight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hidden="1" customHeight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hidden="1" customHeight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hidden="1" customHeight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hidden="1" customHeight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hidden="1" customHeight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hidden="1" customHeight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hidden="1" customHeight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hidden="1" customHeight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9" t="s">
        <v>84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15">
      <c r="B74" s="79" t="s">
        <v>85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15.75" thickBot="1">
      <c r="B75" s="79" t="s">
        <v>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15.75" customHeight="1" thickBot="1">
      <c r="B76" s="3" t="s">
        <v>3</v>
      </c>
      <c r="C76" s="4" t="s">
        <v>4</v>
      </c>
      <c r="D76" s="92" t="s">
        <v>86</v>
      </c>
      <c r="E76" s="87" t="s">
        <v>87</v>
      </c>
      <c r="F76" s="87" t="s">
        <v>88</v>
      </c>
      <c r="G76" s="87" t="s">
        <v>89</v>
      </c>
      <c r="H76" s="87" t="s">
        <v>90</v>
      </c>
      <c r="I76" s="87" t="s">
        <v>91</v>
      </c>
      <c r="J76" s="87" t="s">
        <v>92</v>
      </c>
      <c r="K76" s="87" t="s">
        <v>93</v>
      </c>
      <c r="L76" s="87" t="s">
        <v>94</v>
      </c>
      <c r="M76" s="87" t="s">
        <v>95</v>
      </c>
      <c r="N76" s="87" t="s">
        <v>96</v>
      </c>
      <c r="O76" s="87" t="s">
        <v>97</v>
      </c>
      <c r="P76" s="89" t="s">
        <v>98</v>
      </c>
    </row>
    <row r="77" spans="2:16" ht="24" customHeight="1" thickTop="1" thickBot="1">
      <c r="B77" s="5">
        <v>1</v>
      </c>
      <c r="C77" s="6">
        <v>2</v>
      </c>
      <c r="D77" s="93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90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53346.03</v>
      </c>
      <c r="E79" s="12">
        <f>E80+E85+E113</f>
        <v>0</v>
      </c>
      <c r="F79" s="12">
        <f>F80+F85+F113</f>
        <v>0</v>
      </c>
      <c r="G79" s="12">
        <f>G80+G85+G113</f>
        <v>0</v>
      </c>
      <c r="H79" s="12">
        <f t="shared" ref="H79:O79" si="8">H80+H85+H113</f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53346.03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t="shared" ref="H80:O80" si="9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t="shared" ref="P80:P116" si="10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t="shared" ref="H81:O81" si="1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53242.52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t="shared" ref="H85:O85" si="12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53242.52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53242.52</v>
      </c>
      <c r="E88" s="12"/>
      <c r="F88" s="12"/>
      <c r="G88" s="12"/>
      <c r="H88" s="12"/>
      <c r="I88" s="17"/>
      <c r="J88" s="17"/>
      <c r="K88" s="12"/>
      <c r="L88" s="12"/>
      <c r="M88" s="12"/>
      <c r="N88" s="12"/>
      <c r="O88" s="12"/>
      <c r="P88" s="12">
        <f t="shared" si="10"/>
        <v>53242.52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t="shared" ref="H92:O92" si="13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t="shared" ref="E99:O99" si="14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f>86.76+16.75</f>
        <v>103.51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103.51</v>
      </c>
    </row>
    <row r="114" spans="2:16" ht="15">
      <c r="B114" s="10" t="s">
        <v>55</v>
      </c>
      <c r="C114" s="11">
        <v>3000</v>
      </c>
      <c r="D114" s="12">
        <f t="shared" ref="D114:O115" si="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t="shared" ref="P117:P142" si="16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1" t="s">
        <v>99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 ht="15">
      <c r="B145" s="79" t="s">
        <v>2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4.75" customHeight="1" thickBot="1">
      <c r="B147" s="3" t="s">
        <v>3</v>
      </c>
      <c r="C147" s="4" t="s">
        <v>4</v>
      </c>
      <c r="D147" s="92" t="s">
        <v>5</v>
      </c>
      <c r="E147" s="87" t="s">
        <v>6</v>
      </c>
      <c r="F147" s="87" t="s">
        <v>7</v>
      </c>
      <c r="G147" s="87" t="s">
        <v>8</v>
      </c>
      <c r="H147" s="87" t="s">
        <v>9</v>
      </c>
      <c r="I147" s="87" t="s">
        <v>10</v>
      </c>
      <c r="J147" s="87" t="s">
        <v>11</v>
      </c>
      <c r="K147" s="87" t="s">
        <v>12</v>
      </c>
      <c r="L147" s="87" t="s">
        <v>13</v>
      </c>
      <c r="M147" s="87" t="s">
        <v>14</v>
      </c>
      <c r="N147" s="87" t="s">
        <v>15</v>
      </c>
      <c r="O147" s="87" t="s">
        <v>16</v>
      </c>
      <c r="P147" s="89" t="s">
        <v>100</v>
      </c>
    </row>
    <row r="148" spans="2:16" ht="16.5" thickTop="1" thickBot="1">
      <c r="B148" s="5">
        <v>1</v>
      </c>
      <c r="C148" s="6">
        <v>2</v>
      </c>
      <c r="D148" s="93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90"/>
    </row>
    <row r="149" spans="2:16" ht="15.75" thickTop="1">
      <c r="B149" s="10" t="s">
        <v>55</v>
      </c>
      <c r="C149" s="11">
        <v>3000</v>
      </c>
      <c r="D149" s="12">
        <f t="shared" ref="D149:O149" si="17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t="shared" ref="D150:O150" si="18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t="shared" ref="P150:P161" si="19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t="shared" ref="D152:O152" si="20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t="shared" ref="D155:O155" si="21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t="shared" ref="D158:O158" si="22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7" t="s">
        <v>101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2:16" ht="15">
      <c r="B164" s="79" t="s">
        <v>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7.75" customHeight="1">
      <c r="B166" s="80"/>
      <c r="C166" s="81"/>
      <c r="D166" s="76" t="s">
        <v>102</v>
      </c>
      <c r="E166" s="76" t="s">
        <v>103</v>
      </c>
      <c r="F166" s="76" t="s">
        <v>104</v>
      </c>
      <c r="G166" s="76" t="s">
        <v>105</v>
      </c>
      <c r="H166" s="76" t="s">
        <v>106</v>
      </c>
      <c r="I166" s="76" t="s">
        <v>104</v>
      </c>
      <c r="J166" s="75" t="s">
        <v>107</v>
      </c>
      <c r="K166" s="75" t="s">
        <v>108</v>
      </c>
      <c r="L166" s="76" t="s">
        <v>104</v>
      </c>
      <c r="M166" s="75" t="s">
        <v>109</v>
      </c>
      <c r="N166" s="75" t="s">
        <v>110</v>
      </c>
      <c r="O166" s="76" t="s">
        <v>104</v>
      </c>
      <c r="P166" s="85"/>
    </row>
    <row r="167" spans="2:16" ht="21.75" customHeight="1">
      <c r="B167" s="82"/>
      <c r="C167" s="83"/>
      <c r="D167" s="66"/>
      <c r="E167" s="75"/>
      <c r="F167" s="76"/>
      <c r="G167" s="66"/>
      <c r="H167" s="75"/>
      <c r="I167" s="76"/>
      <c r="J167" s="66"/>
      <c r="K167" s="75"/>
      <c r="L167" s="76"/>
      <c r="M167" s="66"/>
      <c r="N167" s="75"/>
      <c r="O167" s="76"/>
      <c r="P167" s="86"/>
    </row>
    <row r="168" spans="2:16" ht="15">
      <c r="B168" s="31" t="s">
        <v>111</v>
      </c>
      <c r="C168" s="32"/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2:16">
      <c r="E173" s="54" t="s">
        <v>112</v>
      </c>
      <c r="F173" s="55">
        <f>C168+D168+D169+D170+D171+D172-E168-E169-E170-E171-E172</f>
        <v>0</v>
      </c>
      <c r="H173" s="54" t="s">
        <v>113</v>
      </c>
      <c r="I173" s="55">
        <f>F173+G168+G169+G170+G171+G172-H168-H169-H170-H171-H172</f>
        <v>0</v>
      </c>
      <c r="K173" s="54" t="s">
        <v>114</v>
      </c>
      <c r="L173" s="55">
        <f>I173+J168+J169+J170+J171+J172-K168-K169-K170-K171-K172</f>
        <v>0</v>
      </c>
      <c r="N173" s="54" t="s">
        <v>115</v>
      </c>
      <c r="O173" s="55">
        <f>L173+M168+M169+M170+M171+M172-N168-N169-N170-N171-N172</f>
        <v>0</v>
      </c>
    </row>
    <row r="174" spans="2:16" ht="21.75" customHeight="1">
      <c r="D174" s="75" t="s">
        <v>116</v>
      </c>
      <c r="E174" s="75" t="s">
        <v>117</v>
      </c>
      <c r="F174" s="76" t="s">
        <v>104</v>
      </c>
      <c r="G174" s="75" t="s">
        <v>118</v>
      </c>
      <c r="H174" s="75" t="s">
        <v>119</v>
      </c>
      <c r="I174" s="76" t="s">
        <v>104</v>
      </c>
      <c r="J174" s="75" t="s">
        <v>120</v>
      </c>
      <c r="K174" s="75" t="s">
        <v>121</v>
      </c>
      <c r="L174" s="76" t="s">
        <v>104</v>
      </c>
      <c r="M174" s="75" t="s">
        <v>122</v>
      </c>
      <c r="N174" s="75" t="s">
        <v>123</v>
      </c>
      <c r="O174" s="76" t="s">
        <v>104</v>
      </c>
    </row>
    <row r="175" spans="2:16" ht="23.25" customHeight="1">
      <c r="D175" s="75"/>
      <c r="E175" s="75"/>
      <c r="F175" s="76"/>
      <c r="G175" s="75"/>
      <c r="H175" s="75"/>
      <c r="I175" s="76"/>
      <c r="J175" s="75"/>
      <c r="K175" s="75"/>
      <c r="L175" s="76"/>
      <c r="M175" s="75"/>
      <c r="N175" s="75"/>
      <c r="O175" s="76"/>
    </row>
    <row r="176" spans="2:16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2:16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2:16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2:16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2:16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2:16">
      <c r="E181" s="54" t="s">
        <v>124</v>
      </c>
      <c r="F181" s="55">
        <f>O173+D176+D177+D178+D179+D180-E176-E177-E178-E179-E180</f>
        <v>0</v>
      </c>
      <c r="H181" s="54" t="s">
        <v>125</v>
      </c>
      <c r="I181" s="55">
        <f>F181+G176+G177+G178+G179+G180-H176-H177-H178-H179-H180</f>
        <v>0</v>
      </c>
      <c r="K181" s="54" t="s">
        <v>126</v>
      </c>
      <c r="L181" s="55">
        <f>I181+J176+J177+J178+J179+J180-K176-K177-K178-K179-K180</f>
        <v>0</v>
      </c>
      <c r="N181" s="54" t="s">
        <v>127</v>
      </c>
      <c r="O181" s="55">
        <f>L181+M176+M177+M178+M179+M180-N176-N177-N178-N179-N180</f>
        <v>0</v>
      </c>
    </row>
    <row r="182" spans="2:16" ht="21" customHeight="1">
      <c r="D182" s="75" t="s">
        <v>128</v>
      </c>
      <c r="E182" s="75" t="s">
        <v>129</v>
      </c>
      <c r="F182" s="76" t="s">
        <v>104</v>
      </c>
      <c r="G182" s="75" t="s">
        <v>130</v>
      </c>
      <c r="H182" s="75" t="s">
        <v>131</v>
      </c>
      <c r="I182" s="76" t="s">
        <v>104</v>
      </c>
      <c r="J182" s="75" t="s">
        <v>132</v>
      </c>
      <c r="K182" s="75" t="s">
        <v>133</v>
      </c>
      <c r="L182" s="76" t="s">
        <v>104</v>
      </c>
      <c r="M182" s="75" t="s">
        <v>134</v>
      </c>
      <c r="N182" s="75" t="s">
        <v>135</v>
      </c>
      <c r="O182" s="76" t="s">
        <v>104</v>
      </c>
    </row>
    <row r="183" spans="2:16" ht="21.75" customHeight="1">
      <c r="D183" s="75"/>
      <c r="E183" s="75"/>
      <c r="F183" s="76"/>
      <c r="G183" s="75"/>
      <c r="H183" s="75"/>
      <c r="I183" s="76"/>
      <c r="J183" s="75"/>
      <c r="K183" s="75"/>
      <c r="L183" s="76"/>
      <c r="M183" s="75"/>
      <c r="N183" s="75"/>
      <c r="O183" s="76"/>
    </row>
    <row r="184" spans="2:16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2:16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2:16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2:16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2:16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2:16">
      <c r="E189" s="54" t="s">
        <v>136</v>
      </c>
      <c r="F189" s="55">
        <f>O181+D184+D185+D186+D187+D188-E184-E185-E186-E187-E188</f>
        <v>0</v>
      </c>
      <c r="H189" s="54" t="s">
        <v>137</v>
      </c>
      <c r="I189" s="55">
        <f>F189+G184+G185+G186+G187+G188-H184-H185-H186-H187-H188</f>
        <v>0</v>
      </c>
      <c r="K189" s="54" t="s">
        <v>138</v>
      </c>
      <c r="L189" s="55">
        <f>I189+J184+J185+J186+J187+J188-K184-K185-K186-K187-K188</f>
        <v>0</v>
      </c>
      <c r="N189" s="54" t="s">
        <v>139</v>
      </c>
      <c r="O189" s="55">
        <f>L189+M184+M185+M186+M187+M188-N184-N185-N186-N187-N188</f>
        <v>0</v>
      </c>
    </row>
    <row r="190" spans="2:16" ht="15">
      <c r="B190" s="77" t="s">
        <v>140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2:16" ht="15">
      <c r="B191" s="79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>
      <c r="B193" s="80" t="s">
        <v>141</v>
      </c>
      <c r="C193" s="81"/>
      <c r="D193" s="75" t="s">
        <v>142</v>
      </c>
      <c r="E193" s="66" t="s">
        <v>143</v>
      </c>
      <c r="F193" s="68" t="s">
        <v>144</v>
      </c>
      <c r="G193" s="68" t="s">
        <v>145</v>
      </c>
      <c r="H193" s="68" t="s">
        <v>146</v>
      </c>
      <c r="I193" s="68" t="s">
        <v>147</v>
      </c>
      <c r="J193" s="68" t="s">
        <v>148</v>
      </c>
      <c r="K193" s="68" t="s">
        <v>149</v>
      </c>
      <c r="L193" s="68" t="s">
        <v>150</v>
      </c>
      <c r="M193" s="66" t="s">
        <v>151</v>
      </c>
      <c r="N193" s="66" t="s">
        <v>152</v>
      </c>
      <c r="O193" s="68" t="s">
        <v>153</v>
      </c>
      <c r="P193" s="69" t="s">
        <v>154</v>
      </c>
    </row>
    <row r="194" spans="2:16" ht="24" customHeight="1">
      <c r="B194" s="82"/>
      <c r="C194" s="83"/>
      <c r="D194" s="75"/>
      <c r="E194" s="84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70"/>
    </row>
    <row r="195" spans="2:16" ht="15">
      <c r="B195" s="71"/>
      <c r="C195" s="72"/>
      <c r="D195" s="17"/>
      <c r="E195" s="59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>
        <f>D195+E195+F195+G195+H195+I195+J195+K195+L195+M195+N195+O195</f>
        <v>0</v>
      </c>
    </row>
    <row r="196" spans="2:16" ht="15">
      <c r="B196" s="64"/>
      <c r="C196" s="6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17">
        <f t="shared" ref="P196:P217" si="23">D196+E196+F196+G196+H196+I196+J196+K196+L196+M196+N196+O196</f>
        <v>0</v>
      </c>
    </row>
    <row r="197" spans="2:16" ht="15">
      <c r="B197" s="73"/>
      <c r="C197" s="74"/>
      <c r="D197" s="60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17">
        <f t="shared" si="23"/>
        <v>0</v>
      </c>
    </row>
    <row r="198" spans="2:16" ht="15">
      <c r="B198" s="64"/>
      <c r="C198" s="65"/>
      <c r="D198" s="5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>
        <f t="shared" si="23"/>
        <v>0</v>
      </c>
    </row>
    <row r="199" spans="2:16" ht="15">
      <c r="B199" s="64"/>
      <c r="C199" s="65"/>
      <c r="D199" s="5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>
        <f t="shared" si="23"/>
        <v>0</v>
      </c>
    </row>
    <row r="200" spans="2:16" ht="15">
      <c r="B200" s="64"/>
      <c r="C200" s="65"/>
      <c r="D200" s="5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>
        <f t="shared" si="23"/>
        <v>0</v>
      </c>
    </row>
    <row r="201" spans="2:16" ht="15">
      <c r="B201" s="64"/>
      <c r="C201" s="65"/>
      <c r="D201" s="5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>
        <f t="shared" si="23"/>
        <v>0</v>
      </c>
    </row>
    <row r="202" spans="2:16" ht="15">
      <c r="B202" s="64"/>
      <c r="C202" s="65"/>
      <c r="D202" s="5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>
        <f t="shared" si="23"/>
        <v>0</v>
      </c>
    </row>
    <row r="203" spans="2:16" ht="15">
      <c r="B203" s="64"/>
      <c r="C203" s="65"/>
      <c r="D203" s="5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>
        <f t="shared" si="23"/>
        <v>0</v>
      </c>
    </row>
    <row r="204" spans="2:16" ht="15">
      <c r="B204" s="64"/>
      <c r="C204" s="65"/>
      <c r="D204" s="5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>
        <f t="shared" si="23"/>
        <v>0</v>
      </c>
    </row>
    <row r="205" spans="2:16" ht="15">
      <c r="B205" s="64"/>
      <c r="C205" s="65"/>
      <c r="D205" s="5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>
        <f t="shared" si="23"/>
        <v>0</v>
      </c>
    </row>
    <row r="206" spans="2:16" ht="15">
      <c r="B206" s="61"/>
      <c r="C206" s="62"/>
      <c r="D206" s="5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>
        <f t="shared" si="23"/>
        <v>0</v>
      </c>
    </row>
    <row r="207" spans="2:16" ht="15">
      <c r="B207" s="61"/>
      <c r="C207" s="62"/>
      <c r="D207" s="5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>
        <f t="shared" si="23"/>
        <v>0</v>
      </c>
    </row>
    <row r="208" spans="2:16" ht="15">
      <c r="B208" s="61"/>
      <c r="C208" s="62"/>
      <c r="D208" s="5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>
        <f t="shared" si="23"/>
        <v>0</v>
      </c>
    </row>
    <row r="209" spans="2:16" ht="15">
      <c r="B209" s="61"/>
      <c r="C209" s="62"/>
      <c r="D209" s="5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>
        <f t="shared" si="23"/>
        <v>0</v>
      </c>
    </row>
    <row r="210" spans="2:16" ht="15">
      <c r="B210" s="61"/>
      <c r="C210" s="62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17">
        <f t="shared" si="23"/>
        <v>0</v>
      </c>
    </row>
    <row r="211" spans="2:16" ht="15">
      <c r="B211" s="61"/>
      <c r="C211" s="62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17">
        <f t="shared" si="23"/>
        <v>0</v>
      </c>
    </row>
    <row r="212" spans="2:16" ht="15">
      <c r="B212" s="61"/>
      <c r="C212" s="62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17">
        <f t="shared" si="23"/>
        <v>0</v>
      </c>
    </row>
    <row r="213" spans="2:16" ht="15">
      <c r="B213" s="61"/>
      <c r="C213" s="62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17">
        <f t="shared" si="23"/>
        <v>0</v>
      </c>
    </row>
    <row r="214" spans="2:16" ht="15">
      <c r="B214" s="61"/>
      <c r="C214" s="62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17">
        <f t="shared" si="23"/>
        <v>0</v>
      </c>
    </row>
    <row r="215" spans="2:16" ht="15">
      <c r="B215" s="61"/>
      <c r="C215" s="62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17">
        <f t="shared" si="23"/>
        <v>0</v>
      </c>
    </row>
    <row r="216" spans="2:16" ht="15">
      <c r="B216" s="61"/>
      <c r="C216" s="62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17">
        <f t="shared" si="23"/>
        <v>0</v>
      </c>
    </row>
    <row r="217" spans="2:16" ht="15">
      <c r="B217" s="61"/>
      <c r="C217" s="62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17">
        <f t="shared" si="23"/>
        <v>0</v>
      </c>
    </row>
    <row r="218" spans="2:16">
      <c r="D218" s="55">
        <f>SUM(D195:D216)</f>
        <v>0</v>
      </c>
      <c r="E218" s="55">
        <f t="shared" ref="E218:J218" si="24">SUM(E195:E216)</f>
        <v>0</v>
      </c>
      <c r="F218" s="55">
        <f t="shared" si="24"/>
        <v>0</v>
      </c>
      <c r="G218" s="55">
        <f t="shared" si="24"/>
        <v>0</v>
      </c>
      <c r="H218" s="55">
        <f t="shared" si="24"/>
        <v>0</v>
      </c>
      <c r="I218" s="55">
        <f t="shared" si="24"/>
        <v>0</v>
      </c>
      <c r="J218" s="55">
        <f t="shared" si="24"/>
        <v>0</v>
      </c>
      <c r="K218" s="55">
        <f t="shared" ref="K218:P218" si="25">SUM(K195:K217)</f>
        <v>0</v>
      </c>
      <c r="L218" s="55">
        <f t="shared" si="25"/>
        <v>0</v>
      </c>
      <c r="M218" s="55">
        <f t="shared" si="25"/>
        <v>0</v>
      </c>
      <c r="N218" s="55">
        <f t="shared" si="25"/>
        <v>0</v>
      </c>
      <c r="O218" s="55">
        <f t="shared" si="25"/>
        <v>0</v>
      </c>
      <c r="P218" s="55">
        <f t="shared" si="25"/>
        <v>0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ageMargins left="0.11811023622047245" right="0.11811023622047245" top="0.74803149606299213" bottom="0.86614173228346458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днз 87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</dc:creator>
  <cp:lastModifiedBy>User</cp:lastModifiedBy>
  <dcterms:created xsi:type="dcterms:W3CDTF">2019-02-13T15:02:32Z</dcterms:created>
  <dcterms:modified xsi:type="dcterms:W3CDTF">2019-02-20T07:27:35Z</dcterms:modified>
</cp:coreProperties>
</file>