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<sst xmlns="http://schemas.openxmlformats.org/spreadsheetml/2006/main" count="266" uniqueCount="156">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</sst>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16" sqref="J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555778.53</v>
      </c>
      <c r="E8" s="19">
        <f t="shared" si="0"/>
        <v>663661.9299999999</v>
      </c>
      <c r="F8" s="19">
        <f t="shared" si="0"/>
        <v>903878.5</v>
      </c>
      <c r="G8" s="19">
        <f t="shared" si="0"/>
        <v>767806.2400000001</v>
      </c>
      <c r="H8" s="19">
        <f t="shared" si="0"/>
        <v>787171.04</v>
      </c>
      <c r="I8" s="19">
        <f t="shared" si="0"/>
        <v>848305.6699999999</v>
      </c>
      <c r="J8" s="19">
        <f t="shared" si="0"/>
        <v>821088.3599999999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5347690.27</v>
      </c>
    </row>
    <row r="9" spans="2:16" ht="28.5" customHeight="1">
      <c r="B9" s="20" t="s">
        <v>21</v>
      </c>
      <c r="C9" s="17">
        <v>2100</v>
      </c>
      <c r="D9" s="19">
        <f>D10</f>
        <v>551124.9</v>
      </c>
      <c r="E9" s="19">
        <f>E10</f>
        <v>591227.84</v>
      </c>
      <c r="F9" s="19">
        <f>F10</f>
        <v>613471.22</v>
      </c>
      <c r="G9" s="19">
        <f>G10</f>
        <v>597193.17</v>
      </c>
      <c r="H9" s="19">
        <f aca="true" t="shared" si="1" ref="H9:O9">H10</f>
        <v>669750.54</v>
      </c>
      <c r="I9" s="19">
        <f t="shared" si="1"/>
        <v>750530.48</v>
      </c>
      <c r="J9" s="19">
        <f t="shared" si="1"/>
        <v>716756.45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4490054.6</v>
      </c>
    </row>
    <row r="10" spans="2:16" ht="15" customHeight="1">
      <c r="B10" s="20" t="s">
        <v>22</v>
      </c>
      <c r="C10" s="18">
        <v>2110</v>
      </c>
      <c r="D10" s="19">
        <f>D11+D13</f>
        <v>551124.9</v>
      </c>
      <c r="E10" s="19">
        <f>E11+E13</f>
        <v>591227.84</v>
      </c>
      <c r="F10" s="19">
        <f>F11+F13</f>
        <v>613471.22</v>
      </c>
      <c r="G10" s="19">
        <f>G11+G13</f>
        <v>597193.17</v>
      </c>
      <c r="H10" s="19">
        <f aca="true" t="shared" si="3" ref="H10:O10">H11+H13</f>
        <v>669750.54</v>
      </c>
      <c r="I10" s="19">
        <f t="shared" si="3"/>
        <v>750530.48</v>
      </c>
      <c r="J10" s="19">
        <f t="shared" si="3"/>
        <v>716756.45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4490054.6</v>
      </c>
    </row>
    <row r="11" spans="2:16" ht="18" customHeight="1">
      <c r="B11" s="20" t="s">
        <v>23</v>
      </c>
      <c r="C11" s="18">
        <v>2111</v>
      </c>
      <c r="D11" s="19">
        <v>452891.26</v>
      </c>
      <c r="E11" s="19">
        <v>486711.18</v>
      </c>
      <c r="F11" s="19">
        <v>505971.54</v>
      </c>
      <c r="G11" s="19">
        <v>492702.95</v>
      </c>
      <c r="H11" s="19">
        <v>552900.37</v>
      </c>
      <c r="I11" s="19">
        <v>615389.26</v>
      </c>
      <c r="J11" s="19">
        <v>593068.22</v>
      </c>
      <c r="K11" s="19"/>
      <c r="L11" s="19"/>
      <c r="M11" s="19"/>
      <c r="N11" s="19"/>
      <c r="O11" s="19"/>
      <c r="P11" s="19">
        <f t="shared" si="2"/>
        <v>3699634.7799999993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98233.64</v>
      </c>
      <c r="E13" s="19">
        <v>104516.66</v>
      </c>
      <c r="F13" s="19">
        <v>107499.68</v>
      </c>
      <c r="G13" s="19">
        <v>104490.22</v>
      </c>
      <c r="H13" s="19">
        <v>116850.17</v>
      </c>
      <c r="I13" s="19">
        <v>135141.22</v>
      </c>
      <c r="J13" s="19">
        <v>123688.23</v>
      </c>
      <c r="K13" s="19"/>
      <c r="L13" s="19"/>
      <c r="M13" s="19"/>
      <c r="N13" s="19"/>
      <c r="O13" s="19"/>
      <c r="P13" s="19">
        <f t="shared" si="2"/>
        <v>790419.82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4653.63</v>
      </c>
      <c r="E14" s="19">
        <f>E15++E16+E17+E18+E19+E20+E20+E21+E28</f>
        <v>72434.09</v>
      </c>
      <c r="F14" s="19">
        <f>F15++F16+F17+F18+F19+F20+F20+F21+F28</f>
        <v>288305.28</v>
      </c>
      <c r="G14" s="19">
        <f>G15++G16+G17+G18+G19+G20+G20+G21+G28</f>
        <v>170384.95</v>
      </c>
      <c r="H14" s="19">
        <f aca="true" t="shared" si="4" ref="H14:O14">H15++H16+H17+H18+H19+H20+H20+H21+H28</f>
        <v>117075.64</v>
      </c>
      <c r="I14" s="19">
        <f t="shared" si="4"/>
        <v>97220.7</v>
      </c>
      <c r="J14" s="19">
        <f t="shared" si="4"/>
        <v>104206.94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854281.23</v>
      </c>
    </row>
    <row r="15" spans="2:16" ht="28.5" customHeight="1">
      <c r="B15" s="23" t="s">
        <v>27</v>
      </c>
      <c r="C15" s="18">
        <v>2210</v>
      </c>
      <c r="D15" s="19"/>
      <c r="E15" s="19">
        <v>1728</v>
      </c>
      <c r="F15" s="19"/>
      <c r="G15" s="19">
        <v>1201</v>
      </c>
      <c r="H15" s="19"/>
      <c r="I15" s="19">
        <v>23070.07</v>
      </c>
      <c r="J15" s="19">
        <v>11384.04</v>
      </c>
      <c r="K15" s="19"/>
      <c r="L15" s="19"/>
      <c r="M15" s="19"/>
      <c r="N15" s="19"/>
      <c r="O15" s="19"/>
      <c r="P15" s="19">
        <f t="shared" si="2"/>
        <v>37383.11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4653.63</v>
      </c>
      <c r="E17" s="19">
        <v>69458.84</v>
      </c>
      <c r="F17" s="19">
        <v>61590.04</v>
      </c>
      <c r="G17" s="19">
        <v>43756.7</v>
      </c>
      <c r="H17" s="19">
        <v>33604.22</v>
      </c>
      <c r="I17" s="24">
        <v>32278.87</v>
      </c>
      <c r="J17" s="25">
        <v>56040.76</v>
      </c>
      <c r="K17" s="19"/>
      <c r="L17" s="19"/>
      <c r="M17" s="19"/>
      <c r="N17" s="19"/>
      <c r="O17" s="19"/>
      <c r="P17" s="19">
        <f t="shared" si="2"/>
        <v>301383.06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5057.96</v>
      </c>
      <c r="G18" s="19"/>
      <c r="H18" s="19">
        <v>5195.36</v>
      </c>
      <c r="I18" s="19">
        <v>478.85</v>
      </c>
      <c r="J18" s="19">
        <v>1381.12</v>
      </c>
      <c r="K18" s="19"/>
      <c r="L18" s="19"/>
      <c r="M18" s="19"/>
      <c r="N18" s="19"/>
      <c r="O18" s="19"/>
      <c r="P18" s="19">
        <f t="shared" si="2"/>
        <v>12113.29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1247.25</v>
      </c>
      <c r="F21" s="19">
        <f>F22+F23+F24+F25+F26+F27</f>
        <v>221657.28</v>
      </c>
      <c r="G21" s="19">
        <f>G22+G23+G24+G25+G26+G27</f>
        <v>125427.25</v>
      </c>
      <c r="H21" s="19">
        <f aca="true" t="shared" si="5" ref="H21:O21">H22+H23+H24+H25+H26+H27</f>
        <v>78276.06</v>
      </c>
      <c r="I21" s="19">
        <f t="shared" si="5"/>
        <v>41392.909999999996</v>
      </c>
      <c r="J21" s="19">
        <f t="shared" si="5"/>
        <v>33497.020000000004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501497.77</v>
      </c>
    </row>
    <row r="22" spans="2:16" ht="15.75" customHeight="1">
      <c r="B22" s="20" t="s">
        <v>34</v>
      </c>
      <c r="C22" s="18">
        <v>2271</v>
      </c>
      <c r="D22" s="19"/>
      <c r="E22" s="19"/>
      <c r="F22" s="19">
        <v>204157.29</v>
      </c>
      <c r="G22" s="19">
        <v>105537.28</v>
      </c>
      <c r="H22" s="19">
        <v>55970.69</v>
      </c>
      <c r="I22" s="19">
        <v>19970.93</v>
      </c>
      <c r="J22" s="19">
        <v>15923.37</v>
      </c>
      <c r="K22" s="19"/>
      <c r="L22" s="19"/>
      <c r="M22" s="19"/>
      <c r="N22" s="19"/>
      <c r="O22" s="19"/>
      <c r="P22" s="19">
        <f t="shared" si="2"/>
        <v>401559.56</v>
      </c>
    </row>
    <row r="23" spans="2:16" ht="20.25" customHeight="1">
      <c r="B23" s="20" t="s">
        <v>35</v>
      </c>
      <c r="C23" s="18">
        <v>2272</v>
      </c>
      <c r="D23" s="19"/>
      <c r="E23" s="19"/>
      <c r="F23" s="19">
        <v>14977.09</v>
      </c>
      <c r="G23" s="19">
        <v>6763.85</v>
      </c>
      <c r="H23" s="19">
        <v>7882.68</v>
      </c>
      <c r="I23" s="19">
        <v>7653.83</v>
      </c>
      <c r="J23" s="19">
        <v>6001.01</v>
      </c>
      <c r="K23" s="19"/>
      <c r="L23" s="19"/>
      <c r="M23" s="19"/>
      <c r="N23" s="19"/>
      <c r="O23" s="19"/>
      <c r="P23" s="19">
        <f t="shared" si="2"/>
        <v>43278.46000000001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1275.65</v>
      </c>
      <c r="G24" s="19">
        <v>12571.72</v>
      </c>
      <c r="H24" s="19">
        <v>14422.69</v>
      </c>
      <c r="I24" s="19">
        <v>12344.31</v>
      </c>
      <c r="J24" s="19">
        <v>11038.7</v>
      </c>
      <c r="K24" s="19"/>
      <c r="L24" s="19"/>
      <c r="M24" s="19"/>
      <c r="N24" s="24"/>
      <c r="O24" s="19"/>
      <c r="P24" s="19">
        <f t="shared" si="2"/>
        <v>51653.06999999999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1247.25</v>
      </c>
      <c r="F26" s="19">
        <v>1247.25</v>
      </c>
      <c r="G26" s="19">
        <f>554.4</f>
        <v>554.4</v>
      </c>
      <c r="H26" s="19"/>
      <c r="I26" s="19">
        <v>1423.84</v>
      </c>
      <c r="J26" s="19">
        <f>201.3+332.64</f>
        <v>533.94</v>
      </c>
      <c r="K26" s="19"/>
      <c r="L26" s="19"/>
      <c r="M26" s="19"/>
      <c r="N26" s="19"/>
      <c r="O26" s="19"/>
      <c r="P26" s="19">
        <f t="shared" si="2"/>
        <v>5006.68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1904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1904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/>
      <c r="J30" s="19">
        <v>1904</v>
      </c>
      <c r="K30" s="19"/>
      <c r="L30" s="19"/>
      <c r="M30" s="19"/>
      <c r="N30" s="19"/>
      <c r="O30" s="19"/>
      <c r="P30" s="19">
        <f t="shared" si="2"/>
        <v>1904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>
        <v>2102</v>
      </c>
      <c r="G42" s="19">
        <v>228.12</v>
      </c>
      <c r="H42" s="19">
        <v>344.86</v>
      </c>
      <c r="I42" s="19">
        <v>554.49</v>
      </c>
      <c r="J42" s="19">
        <v>124.97</v>
      </c>
      <c r="K42" s="19"/>
      <c r="L42" s="19"/>
      <c r="M42" s="19"/>
      <c r="N42" s="19"/>
      <c r="O42" s="19"/>
      <c r="P42" s="19">
        <f t="shared" si="2"/>
        <v>3354.44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33134.51</v>
      </c>
      <c r="E79" s="19">
        <f t="shared" si="8"/>
        <v>43501.35</v>
      </c>
      <c r="F79" s="19">
        <f t="shared" si="8"/>
        <v>40769.64</v>
      </c>
      <c r="G79" s="19">
        <f t="shared" si="8"/>
        <v>59605.18</v>
      </c>
      <c r="H79" s="19">
        <f t="shared" si="8"/>
        <v>62439.47</v>
      </c>
      <c r="I79" s="19">
        <f t="shared" si="8"/>
        <v>51467.2</v>
      </c>
      <c r="J79" s="19">
        <f t="shared" si="8"/>
        <v>57606.45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348523.8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33134.51</v>
      </c>
      <c r="E85" s="19">
        <f>E86+E87+E88+E89+E90+E91+E92+E99</f>
        <v>43501.35</v>
      </c>
      <c r="F85" s="19">
        <f>F86+F87+F88+F89+F90+F91+F92+F99</f>
        <v>40769.64</v>
      </c>
      <c r="G85" s="19">
        <f>G86+G87+G88+G89+G90+G91+G92+G99</f>
        <v>59605.18</v>
      </c>
      <c r="H85" s="19">
        <f aca="true" t="shared" si="12" ref="H85:O85">H86+H87+H88+H89+H90+H91+H92+H99</f>
        <v>62439.47</v>
      </c>
      <c r="I85" s="19">
        <f t="shared" si="12"/>
        <v>51467.2</v>
      </c>
      <c r="J85" s="19">
        <f t="shared" si="12"/>
        <v>57606.45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348523.8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33134.51</v>
      </c>
      <c r="E88" s="19">
        <v>43501.35</v>
      </c>
      <c r="F88" s="19">
        <v>40769.64</v>
      </c>
      <c r="G88" s="19">
        <v>59605.18</v>
      </c>
      <c r="H88" s="19">
        <v>62439.47</v>
      </c>
      <c r="I88" s="33">
        <v>51467.2</v>
      </c>
      <c r="J88" s="33">
        <v>57606.45</v>
      </c>
      <c r="K88" s="19"/>
      <c r="L88" s="19"/>
      <c r="M88" s="19"/>
      <c r="N88" s="19"/>
      <c r="O88" s="19"/>
      <c r="P88" s="19">
        <f t="shared" si="10"/>
        <v>348523.8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24.75" customHeight="1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16.5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11368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11368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11368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11368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11368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11368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>
        <f>11368</f>
        <v>11368</v>
      </c>
      <c r="I157" s="19"/>
      <c r="J157" s="19"/>
      <c r="K157" s="19"/>
      <c r="L157" s="19"/>
      <c r="M157" s="19"/>
      <c r="N157" s="19"/>
      <c r="O157" s="19"/>
      <c r="P157" s="19">
        <f t="shared" si="19"/>
        <v>11368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7.7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1.7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/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0</v>
      </c>
      <c r="H173" s="74" t="s">
        <v>113</v>
      </c>
      <c r="I173" s="75">
        <f>F173+G168+G169+G170+G171+G172-H168-H169-H170-H171-H172</f>
        <v>0</v>
      </c>
      <c r="K173" s="74" t="s">
        <v>114</v>
      </c>
      <c r="L173" s="75">
        <f>I173+J168+J169+J170+J171+J172-K168-K169-K170-K171-K172</f>
        <v>0</v>
      </c>
      <c r="N173" s="74" t="s">
        <v>115</v>
      </c>
      <c r="O173" s="75">
        <f>L173+M168+M169+M170+M171+M172-N168-N169-N170-N171-N172</f>
        <v>0</v>
      </c>
    </row>
    <row r="174" spans="4:15" ht="21.75" customHeight="1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23.25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0</v>
      </c>
      <c r="H181" s="74" t="s">
        <v>125</v>
      </c>
      <c r="I181" s="75">
        <f>F181+G176+G177+G178+G179+G180-H176-H177-H178-H179-H180</f>
        <v>0</v>
      </c>
      <c r="K181" s="74" t="s">
        <v>126</v>
      </c>
      <c r="L181" s="75">
        <f>I181+J176+J177+J178+J179+J180-K176-K177-K178-K179-K180</f>
        <v>0</v>
      </c>
      <c r="N181" s="74" t="s">
        <v>127</v>
      </c>
      <c r="O181" s="75">
        <f>L181+M176+M177+M178+M179+M180-N176-N177-N178-N179-N180</f>
        <v>0</v>
      </c>
    </row>
    <row r="182" spans="4:15" ht="21" customHeight="1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21.7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0</v>
      </c>
      <c r="H189" s="74" t="s">
        <v>137</v>
      </c>
      <c r="I189" s="75">
        <f>F189+G184+G185+G186+G187+G188-H184-H185-H186-H187-H188</f>
        <v>0</v>
      </c>
      <c r="K189" s="74" t="s">
        <v>138</v>
      </c>
      <c r="L189" s="75">
        <f>I189+J184+J185+J186+J187+J188-K184-K185-K186-K187-K188</f>
        <v>0</v>
      </c>
      <c r="N189" s="74" t="s">
        <v>139</v>
      </c>
      <c r="O189" s="75">
        <f>L189+M184+M185+M186+M187+M188-N184-N185-N186-N187-N188</f>
        <v>0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24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 t="s">
        <v>155</v>
      </c>
      <c r="C195" s="85"/>
      <c r="D195" s="33"/>
      <c r="E195" s="75"/>
      <c r="F195" s="33"/>
      <c r="G195" s="33">
        <v>3819</v>
      </c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3819</v>
      </c>
    </row>
    <row r="196" spans="2:16" ht="15">
      <c r="B196" s="86"/>
      <c r="C196" s="87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0</v>
      </c>
    </row>
    <row r="197" spans="2:16" ht="15">
      <c r="B197" s="88"/>
      <c r="C197" s="89"/>
      <c r="D197" s="90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33">
        <f t="shared" si="23"/>
        <v>0</v>
      </c>
    </row>
    <row r="198" spans="2:16" ht="15">
      <c r="B198" s="86"/>
      <c r="C198" s="87"/>
      <c r="D198" s="75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>
        <f t="shared" si="23"/>
        <v>0</v>
      </c>
    </row>
    <row r="199" spans="2:16" ht="15">
      <c r="B199" s="86"/>
      <c r="C199" s="87"/>
      <c r="D199" s="75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f t="shared" si="23"/>
        <v>0</v>
      </c>
    </row>
    <row r="200" spans="2:16" ht="15">
      <c r="B200" s="86"/>
      <c r="C200" s="87"/>
      <c r="D200" s="75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>
        <f t="shared" si="23"/>
        <v>0</v>
      </c>
    </row>
    <row r="201" spans="2:16" ht="15">
      <c r="B201" s="86"/>
      <c r="C201" s="87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6"/>
      <c r="C202" s="87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6"/>
      <c r="C203" s="87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6"/>
      <c r="C204" s="87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6"/>
      <c r="C205" s="87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1"/>
      <c r="C206" s="92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1"/>
      <c r="C207" s="92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1"/>
      <c r="C208" s="92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1"/>
      <c r="C209" s="92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1"/>
      <c r="C210" s="92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1"/>
      <c r="C211" s="92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1"/>
      <c r="C212" s="92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1"/>
      <c r="C213" s="92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1"/>
      <c r="C214" s="92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1"/>
      <c r="C215" s="92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1"/>
      <c r="C216" s="92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1"/>
      <c r="C217" s="92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0</v>
      </c>
      <c r="F218" s="75">
        <f t="shared" si="24"/>
        <v>0</v>
      </c>
      <c r="G218" s="75">
        <f t="shared" si="24"/>
        <v>3819</v>
      </c>
      <c r="H218" s="75">
        <f t="shared" si="24"/>
        <v>0</v>
      </c>
      <c r="I218" s="75">
        <f t="shared" si="24"/>
        <v>0</v>
      </c>
      <c r="J218" s="75">
        <f t="shared" si="24"/>
        <v>0</v>
      </c>
      <c r="K218" s="75">
        <f aca="true" t="shared" si="25" ref="K218:P218">SUM(K195:K217)</f>
        <v>0</v>
      </c>
      <c r="L218" s="75">
        <f t="shared" si="25"/>
        <v>0</v>
      </c>
      <c r="M218" s="75">
        <f t="shared" si="25"/>
        <v>0</v>
      </c>
      <c r="N218" s="75">
        <f t="shared" si="25"/>
        <v>0</v>
      </c>
      <c r="O218" s="75">
        <f t="shared" si="25"/>
        <v>0</v>
      </c>
      <c r="P218" s="75">
        <f t="shared" si="25"/>
        <v>3819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2021-08-26T08:39:53Z</dcterms:created>
  <dcterms:modified xsi:type="dcterms:W3CDTF">2021-08-26T08:40:01Z</dcterms:modified>
  <cp:category/>
  <cp:version/>
  <cp:contentType/>
  <cp:contentStatus/>
</cp:coreProperties>
</file>